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blova\Downloads\"/>
    </mc:Choice>
  </mc:AlternateContent>
  <xr:revisionPtr revIDLastSave="0" documentId="13_ncr:1_{B08E3303-6B7C-47C7-A222-8B6078B80895}" xr6:coauthVersionLast="47" xr6:coauthVersionMax="47" xr10:uidLastSave="{00000000-0000-0000-0000-000000000000}"/>
  <bookViews>
    <workbookView xWindow="3765" yWindow="3765" windowWidth="21600" windowHeight="11235" xr2:uid="{13FD8214-5B07-4FCD-B7E5-349063AA3A64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I23" i="1"/>
  <c r="G6" i="1"/>
  <c r="H6" i="1"/>
  <c r="I8" i="1"/>
  <c r="I28" i="1"/>
  <c r="I27" i="1"/>
  <c r="I26" i="1"/>
  <c r="I25" i="1"/>
  <c r="I24" i="1"/>
  <c r="I20" i="1"/>
  <c r="I19" i="1"/>
  <c r="I18" i="1"/>
  <c r="I17" i="1"/>
  <c r="I16" i="1"/>
  <c r="I15" i="1"/>
  <c r="I13" i="1"/>
  <c r="I12" i="1"/>
  <c r="I11" i="1"/>
  <c r="I10" i="1"/>
  <c r="I9" i="1"/>
  <c r="I7" i="1"/>
  <c r="F22" i="1"/>
</calcChain>
</file>

<file path=xl/sharedStrings.xml><?xml version="1.0" encoding="utf-8"?>
<sst xmlns="http://schemas.openxmlformats.org/spreadsheetml/2006/main" count="41" uniqueCount="38">
  <si>
    <t>Název organizace: Základní škola a Mateřská škola Červené Janovice , příspěvková organizace</t>
  </si>
  <si>
    <t>řádek</t>
  </si>
  <si>
    <t>Ukazatel</t>
  </si>
  <si>
    <t>Skutečnost rok 2025 / 3Q</t>
  </si>
  <si>
    <t xml:space="preserve">prostředky od obce </t>
  </si>
  <si>
    <t xml:space="preserve">vlastní prostředky </t>
  </si>
  <si>
    <t>SR</t>
  </si>
  <si>
    <t>SR Krajský Úřad</t>
  </si>
  <si>
    <t>celkem</t>
  </si>
  <si>
    <t>N Á K L A D Y</t>
  </si>
  <si>
    <t>Spotřeba materiálu 501</t>
  </si>
  <si>
    <t xml:space="preserve">Spotřeba pelety  50113 </t>
  </si>
  <si>
    <t>Spotřeba potravin 50110</t>
  </si>
  <si>
    <t>Spotřeba el. energie 502</t>
  </si>
  <si>
    <t>Opravy a udržování 511</t>
  </si>
  <si>
    <t>Cestovné 512</t>
  </si>
  <si>
    <t>Reprezentace 513</t>
  </si>
  <si>
    <t>Ostatní služby 518</t>
  </si>
  <si>
    <t>Vodné, 50210</t>
  </si>
  <si>
    <t>Mzdové náklady 521</t>
  </si>
  <si>
    <t>Mzdové náklady  Nep.prac.+ odvody + ONIV</t>
  </si>
  <si>
    <t>Sociál.a zdravot. pojištění 524</t>
  </si>
  <si>
    <t>Zákonné sociální náklady 525</t>
  </si>
  <si>
    <t>Jiné soc.náklady-FKSP  527</t>
  </si>
  <si>
    <t>Ostatní náklady - odpisy DDHM</t>
  </si>
  <si>
    <t>V Ý N O S Y</t>
  </si>
  <si>
    <t>Výnosy z prodeje služeb 602</t>
  </si>
  <si>
    <t>Čerpání  fondů 648</t>
  </si>
  <si>
    <t>Čerpání  fondů OP JAK   67237</t>
  </si>
  <si>
    <r>
      <t xml:space="preserve">Finanční prostř.-obec        </t>
    </r>
    <r>
      <rPr>
        <b/>
        <sz val="9"/>
        <color indexed="8"/>
        <rFont val="Times New Roman"/>
        <family val="1"/>
        <charset val="238"/>
      </rPr>
      <t>672031</t>
    </r>
  </si>
  <si>
    <t>SR-MŠMT-Krajský úřad  672030</t>
  </si>
  <si>
    <t xml:space="preserve">Poznámka: </t>
  </si>
  <si>
    <t>Náklady a výnosy roku 2025 ze SR jsou stanoveny pouze odhadem KÚ, nejsou předmětem rozpočtu Obce Červené Janovice, neprocházejí účty Obce Červené Janovice.</t>
  </si>
  <si>
    <t>Vyvěšeno dne :</t>
  </si>
  <si>
    <t>Sejmuto dne : 20.11.2021</t>
  </si>
  <si>
    <t>Sejmuto dne :</t>
  </si>
  <si>
    <t>Rozpočet  2026</t>
  </si>
  <si>
    <t>Schválený rozpočet  příspěvkové organizace –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</si>
</sst>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0" fillId="0" borderId="0" xfId="0" applyNumberFormat="1"/>
    <xf numFmtId="0" fontId="9" fillId="0" borderId="0" xfId="0" applyFont="1"/>
    <xf numFmtId="3" fontId="8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 shrinkToFi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CFEB-B2C3-4F88-8BDB-B0CB4BC353F0}">
  <dimension ref="A1:K33"/>
  <sheetViews>
    <sheetView tabSelected="1" workbookViewId="0">
      <selection sqref="A1:I1"/>
    </sheetView>
  </sheetViews>
  <sheetFormatPr defaultRowHeight="15" x14ac:dyDescent="0.25"/>
  <cols>
    <col min="1" max="9" width="14.5703125" customWidth="1"/>
  </cols>
  <sheetData>
    <row r="1" spans="1:11" ht="18.75" customHeight="1" x14ac:dyDescent="0.25">
      <c r="A1" s="49" t="s">
        <v>37</v>
      </c>
      <c r="B1" s="49"/>
      <c r="C1" s="49"/>
      <c r="D1" s="49"/>
      <c r="E1" s="49"/>
      <c r="F1" s="49"/>
      <c r="G1" s="49"/>
      <c r="H1" s="49"/>
      <c r="I1" s="49"/>
    </row>
    <row r="2" spans="1:11" ht="28.5" customHeight="1" thickBot="1" x14ac:dyDescent="0.3">
      <c r="A2" s="61" t="s">
        <v>0</v>
      </c>
      <c r="B2" s="61"/>
      <c r="C2" s="61"/>
      <c r="D2" s="61"/>
      <c r="E2" s="61"/>
      <c r="F2" s="61"/>
      <c r="G2" s="61"/>
      <c r="H2" s="61"/>
      <c r="I2" s="1"/>
      <c r="K2" s="43"/>
    </row>
    <row r="3" spans="1:11" ht="29.25" customHeight="1" thickBot="1" x14ac:dyDescent="0.3">
      <c r="A3" s="50" t="s">
        <v>1</v>
      </c>
      <c r="B3" s="52" t="s">
        <v>2</v>
      </c>
      <c r="C3" s="52"/>
      <c r="D3" s="52"/>
      <c r="E3" s="54" t="s">
        <v>3</v>
      </c>
      <c r="F3" s="58" t="s">
        <v>36</v>
      </c>
      <c r="G3" s="59"/>
      <c r="H3" s="59"/>
      <c r="I3" s="60"/>
    </row>
    <row r="4" spans="1:11" ht="11.25" hidden="1" customHeight="1" thickBot="1" x14ac:dyDescent="0.3">
      <c r="A4" s="51"/>
      <c r="B4" s="53"/>
      <c r="C4" s="53"/>
      <c r="D4" s="53"/>
      <c r="E4" s="55"/>
      <c r="F4" s="37" t="s">
        <v>4</v>
      </c>
      <c r="G4" s="38" t="s">
        <v>5</v>
      </c>
      <c r="H4" s="39" t="s">
        <v>6</v>
      </c>
      <c r="I4" s="40"/>
    </row>
    <row r="5" spans="1:11" ht="27.75" customHeight="1" thickBot="1" x14ac:dyDescent="0.3">
      <c r="A5" s="18"/>
      <c r="B5" s="56"/>
      <c r="C5" s="57"/>
      <c r="D5" s="57"/>
      <c r="E5" s="41"/>
      <c r="F5" s="34" t="s">
        <v>4</v>
      </c>
      <c r="G5" s="35" t="s">
        <v>5</v>
      </c>
      <c r="H5" s="30" t="s">
        <v>7</v>
      </c>
      <c r="I5" s="33" t="s">
        <v>8</v>
      </c>
    </row>
    <row r="6" spans="1:11" ht="17.25" customHeight="1" thickBot="1" x14ac:dyDescent="0.3">
      <c r="A6" s="31"/>
      <c r="B6" s="62" t="s">
        <v>9</v>
      </c>
      <c r="C6" s="63"/>
      <c r="D6" s="64"/>
      <c r="E6" s="44">
        <v>10407934</v>
      </c>
      <c r="F6" s="48">
        <v>3958327</v>
      </c>
      <c r="G6" s="13">
        <f>G7+G8+G9+G10+G11+G12+G13+G14+G15+G16+G17+G18+G19+G20+G21</f>
        <v>0</v>
      </c>
      <c r="H6" s="25">
        <f>H7+H9+H10+H11+H12+H13+H14+H16+H17+H18+H19+H20+H21</f>
        <v>0</v>
      </c>
      <c r="I6" s="46">
        <v>3958327</v>
      </c>
    </row>
    <row r="7" spans="1:11" ht="15" customHeight="1" thickBot="1" x14ac:dyDescent="0.3">
      <c r="A7" s="32">
        <v>1</v>
      </c>
      <c r="B7" s="65" t="s">
        <v>10</v>
      </c>
      <c r="C7" s="66"/>
      <c r="D7" s="67"/>
      <c r="E7" s="19">
        <v>259906</v>
      </c>
      <c r="F7" s="3">
        <v>190000</v>
      </c>
      <c r="G7" s="2">
        <v>0</v>
      </c>
      <c r="H7" s="24">
        <v>0</v>
      </c>
      <c r="I7" s="32">
        <f t="shared" ref="I7:I28" si="0">F7+G7+H7</f>
        <v>190000</v>
      </c>
    </row>
    <row r="8" spans="1:11" ht="15" customHeight="1" thickBot="1" x14ac:dyDescent="0.3">
      <c r="A8" s="32">
        <v>2</v>
      </c>
      <c r="B8" s="65" t="s">
        <v>11</v>
      </c>
      <c r="C8" s="66"/>
      <c r="D8" s="67"/>
      <c r="E8" s="19">
        <v>125795</v>
      </c>
      <c r="F8" s="3">
        <v>470000</v>
      </c>
      <c r="G8" s="2">
        <v>0</v>
      </c>
      <c r="H8" s="24">
        <v>0</v>
      </c>
      <c r="I8" s="32">
        <f t="shared" si="0"/>
        <v>470000</v>
      </c>
    </row>
    <row r="9" spans="1:11" ht="15" customHeight="1" thickBot="1" x14ac:dyDescent="0.3">
      <c r="A9" s="32">
        <v>3</v>
      </c>
      <c r="B9" s="58" t="s">
        <v>12</v>
      </c>
      <c r="C9" s="59"/>
      <c r="D9" s="60"/>
      <c r="E9" s="19">
        <v>538606</v>
      </c>
      <c r="F9" s="3">
        <v>0</v>
      </c>
      <c r="G9" s="2">
        <v>0</v>
      </c>
      <c r="H9" s="24">
        <v>0</v>
      </c>
      <c r="I9" s="32">
        <f t="shared" si="0"/>
        <v>0</v>
      </c>
    </row>
    <row r="10" spans="1:11" ht="15" customHeight="1" thickBot="1" x14ac:dyDescent="0.3">
      <c r="A10" s="32">
        <v>4</v>
      </c>
      <c r="B10" s="58" t="s">
        <v>13</v>
      </c>
      <c r="C10" s="59"/>
      <c r="D10" s="60"/>
      <c r="E10" s="19">
        <v>193338</v>
      </c>
      <c r="F10" s="3">
        <v>360000</v>
      </c>
      <c r="G10" s="2">
        <v>0</v>
      </c>
      <c r="H10" s="24">
        <v>0</v>
      </c>
      <c r="I10" s="32">
        <f t="shared" si="0"/>
        <v>360000</v>
      </c>
    </row>
    <row r="11" spans="1:11" ht="15" customHeight="1" thickBot="1" x14ac:dyDescent="0.3">
      <c r="A11" s="32">
        <v>5</v>
      </c>
      <c r="B11" s="58" t="s">
        <v>14</v>
      </c>
      <c r="C11" s="59"/>
      <c r="D11" s="60"/>
      <c r="E11" s="19">
        <v>207687</v>
      </c>
      <c r="F11" s="3">
        <v>20000</v>
      </c>
      <c r="G11" s="2">
        <v>0</v>
      </c>
      <c r="H11" s="24">
        <v>0</v>
      </c>
      <c r="I11" s="32">
        <f t="shared" si="0"/>
        <v>20000</v>
      </c>
    </row>
    <row r="12" spans="1:11" ht="15" customHeight="1" thickBot="1" x14ac:dyDescent="0.3">
      <c r="A12" s="32">
        <v>6</v>
      </c>
      <c r="B12" s="58" t="s">
        <v>15</v>
      </c>
      <c r="C12" s="59"/>
      <c r="D12" s="60"/>
      <c r="E12" s="19">
        <v>990</v>
      </c>
      <c r="F12" s="3">
        <v>4000</v>
      </c>
      <c r="G12" s="2">
        <v>0</v>
      </c>
      <c r="H12" s="24">
        <v>0</v>
      </c>
      <c r="I12" s="32">
        <f t="shared" si="0"/>
        <v>4000</v>
      </c>
    </row>
    <row r="13" spans="1:11" ht="15" customHeight="1" thickBot="1" x14ac:dyDescent="0.3">
      <c r="A13" s="32">
        <v>7</v>
      </c>
      <c r="B13" s="58" t="s">
        <v>16</v>
      </c>
      <c r="C13" s="59"/>
      <c r="D13" s="60"/>
      <c r="E13" s="19">
        <v>158</v>
      </c>
      <c r="F13" s="3">
        <v>2000</v>
      </c>
      <c r="G13" s="2">
        <v>0</v>
      </c>
      <c r="H13" s="24">
        <v>0</v>
      </c>
      <c r="I13" s="32">
        <f t="shared" si="0"/>
        <v>2000</v>
      </c>
    </row>
    <row r="14" spans="1:11" ht="15" customHeight="1" thickBot="1" x14ac:dyDescent="0.3">
      <c r="A14" s="32">
        <v>8</v>
      </c>
      <c r="B14" s="58" t="s">
        <v>17</v>
      </c>
      <c r="C14" s="59"/>
      <c r="D14" s="60"/>
      <c r="E14" s="19">
        <v>431183</v>
      </c>
      <c r="F14" s="47">
        <v>467700</v>
      </c>
      <c r="G14" s="2">
        <v>0</v>
      </c>
      <c r="H14" s="24">
        <v>0</v>
      </c>
      <c r="I14" s="45">
        <v>467700</v>
      </c>
    </row>
    <row r="15" spans="1:11" ht="15" customHeight="1" thickBot="1" x14ac:dyDescent="0.3">
      <c r="A15" s="32">
        <v>9</v>
      </c>
      <c r="B15" s="68" t="s">
        <v>18</v>
      </c>
      <c r="C15" s="71"/>
      <c r="D15" s="72"/>
      <c r="E15" s="19">
        <v>36178</v>
      </c>
      <c r="F15" s="3">
        <v>36000</v>
      </c>
      <c r="G15" s="2">
        <v>0</v>
      </c>
      <c r="H15" s="24"/>
      <c r="I15" s="32">
        <f t="shared" si="0"/>
        <v>36000</v>
      </c>
    </row>
    <row r="16" spans="1:11" ht="15" customHeight="1" thickBot="1" x14ac:dyDescent="0.3">
      <c r="A16" s="32">
        <v>10</v>
      </c>
      <c r="B16" s="68" t="s">
        <v>19</v>
      </c>
      <c r="C16" s="69"/>
      <c r="D16" s="70"/>
      <c r="E16" s="45">
        <v>6318947</v>
      </c>
      <c r="F16" s="3">
        <v>0</v>
      </c>
      <c r="G16" s="2">
        <v>0</v>
      </c>
      <c r="H16" s="24">
        <v>0</v>
      </c>
      <c r="I16" s="32">
        <f t="shared" si="0"/>
        <v>0</v>
      </c>
    </row>
    <row r="17" spans="1:9" ht="15" customHeight="1" thickBot="1" x14ac:dyDescent="0.3">
      <c r="A17" s="32">
        <v>11</v>
      </c>
      <c r="B17" s="68" t="s">
        <v>20</v>
      </c>
      <c r="C17" s="69"/>
      <c r="D17" s="70"/>
      <c r="E17" s="32"/>
      <c r="F17" s="3">
        <v>2383627</v>
      </c>
      <c r="G17" s="2">
        <v>0</v>
      </c>
      <c r="H17" s="24">
        <v>0</v>
      </c>
      <c r="I17" s="32">
        <f t="shared" si="0"/>
        <v>2383627</v>
      </c>
    </row>
    <row r="18" spans="1:9" ht="15" customHeight="1" thickBot="1" x14ac:dyDescent="0.3">
      <c r="A18" s="32">
        <v>12</v>
      </c>
      <c r="B18" s="58" t="s">
        <v>21</v>
      </c>
      <c r="C18" s="59"/>
      <c r="D18" s="60"/>
      <c r="E18" s="45">
        <v>2070479</v>
      </c>
      <c r="F18" s="3">
        <v>0</v>
      </c>
      <c r="G18" s="2">
        <v>0</v>
      </c>
      <c r="H18" s="24">
        <v>0</v>
      </c>
      <c r="I18" s="32">
        <f t="shared" si="0"/>
        <v>0</v>
      </c>
    </row>
    <row r="19" spans="1:9" ht="15" customHeight="1" thickBot="1" x14ac:dyDescent="0.3">
      <c r="A19" s="32">
        <v>13</v>
      </c>
      <c r="B19" s="58" t="s">
        <v>22</v>
      </c>
      <c r="C19" s="59"/>
      <c r="D19" s="60"/>
      <c r="E19" s="32">
        <v>25644</v>
      </c>
      <c r="F19" s="3">
        <v>25000</v>
      </c>
      <c r="G19" s="2">
        <v>0</v>
      </c>
      <c r="H19" s="24">
        <v>0</v>
      </c>
      <c r="I19" s="32">
        <f t="shared" si="0"/>
        <v>25000</v>
      </c>
    </row>
    <row r="20" spans="1:9" ht="15" customHeight="1" thickBot="1" x14ac:dyDescent="0.3">
      <c r="A20" s="32">
        <v>14</v>
      </c>
      <c r="B20" s="58" t="s">
        <v>23</v>
      </c>
      <c r="C20" s="59"/>
      <c r="D20" s="60"/>
      <c r="E20" s="32">
        <v>62357</v>
      </c>
      <c r="F20" s="3"/>
      <c r="G20" s="2">
        <v>0</v>
      </c>
      <c r="H20" s="24">
        <v>0</v>
      </c>
      <c r="I20" s="32">
        <f t="shared" si="0"/>
        <v>0</v>
      </c>
    </row>
    <row r="21" spans="1:9" ht="15" customHeight="1" thickBot="1" x14ac:dyDescent="0.3">
      <c r="A21" s="32">
        <v>15</v>
      </c>
      <c r="B21" s="58" t="s">
        <v>24</v>
      </c>
      <c r="C21" s="59"/>
      <c r="D21" s="60"/>
      <c r="E21" s="32">
        <v>136666</v>
      </c>
      <c r="F21" s="11">
        <f>-L9</f>
        <v>0</v>
      </c>
      <c r="G21" s="12">
        <v>0</v>
      </c>
      <c r="H21" s="26">
        <v>0</v>
      </c>
      <c r="I21" s="21">
        <f t="shared" si="0"/>
        <v>0</v>
      </c>
    </row>
    <row r="22" spans="1:9" ht="13.5" customHeight="1" thickBot="1" x14ac:dyDescent="0.3">
      <c r="A22" s="32"/>
      <c r="B22" s="62" t="s">
        <v>25</v>
      </c>
      <c r="C22" s="63"/>
      <c r="D22" s="64"/>
      <c r="E22" s="46">
        <v>11176709</v>
      </c>
      <c r="F22" s="14">
        <f>F23+F24+F25+F26+F27</f>
        <v>0</v>
      </c>
      <c r="G22" s="15">
        <v>0</v>
      </c>
      <c r="H22" s="27">
        <v>0</v>
      </c>
      <c r="I22" s="20">
        <v>0</v>
      </c>
    </row>
    <row r="23" spans="1:9" ht="15" customHeight="1" thickBot="1" x14ac:dyDescent="0.3">
      <c r="A23" s="32">
        <v>1</v>
      </c>
      <c r="B23" s="58" t="s">
        <v>26</v>
      </c>
      <c r="C23" s="59"/>
      <c r="D23" s="60"/>
      <c r="E23" s="45">
        <v>710228.1</v>
      </c>
      <c r="F23" s="4"/>
      <c r="G23" s="9">
        <v>0</v>
      </c>
      <c r="H23" s="21"/>
      <c r="I23" s="21">
        <f>F23+G23+H23</f>
        <v>0</v>
      </c>
    </row>
    <row r="24" spans="1:9" ht="15" customHeight="1" thickBot="1" x14ac:dyDescent="0.3">
      <c r="A24" s="32">
        <v>2</v>
      </c>
      <c r="B24" s="58" t="s">
        <v>27</v>
      </c>
      <c r="C24" s="59"/>
      <c r="D24" s="60"/>
      <c r="E24" s="45">
        <v>17860</v>
      </c>
      <c r="F24" s="4"/>
      <c r="G24" s="9">
        <v>0</v>
      </c>
      <c r="H24" s="21"/>
      <c r="I24" s="21">
        <f t="shared" si="0"/>
        <v>0</v>
      </c>
    </row>
    <row r="25" spans="1:9" ht="15" customHeight="1" thickBot="1" x14ac:dyDescent="0.3">
      <c r="A25" s="32">
        <v>3</v>
      </c>
      <c r="B25" s="58" t="s">
        <v>28</v>
      </c>
      <c r="C25" s="59"/>
      <c r="D25" s="60"/>
      <c r="E25" s="32">
        <v>247264</v>
      </c>
      <c r="F25" s="4"/>
      <c r="G25" s="9">
        <v>0</v>
      </c>
      <c r="H25" s="21"/>
      <c r="I25" s="21">
        <f t="shared" si="0"/>
        <v>0</v>
      </c>
    </row>
    <row r="26" spans="1:9" ht="15" customHeight="1" thickBot="1" x14ac:dyDescent="0.3">
      <c r="A26" s="32">
        <v>4</v>
      </c>
      <c r="B26" s="58"/>
      <c r="C26" s="59"/>
      <c r="D26" s="60"/>
      <c r="E26" s="32">
        <v>0</v>
      </c>
      <c r="F26" s="4"/>
      <c r="G26" s="9">
        <v>0</v>
      </c>
      <c r="H26" s="21"/>
      <c r="I26" s="21">
        <f t="shared" si="0"/>
        <v>0</v>
      </c>
    </row>
    <row r="27" spans="1:9" ht="15" customHeight="1" thickBot="1" x14ac:dyDescent="0.3">
      <c r="A27" s="32">
        <v>5</v>
      </c>
      <c r="B27" s="74" t="s">
        <v>29</v>
      </c>
      <c r="C27" s="75"/>
      <c r="D27" s="76"/>
      <c r="E27" s="45">
        <v>1382400</v>
      </c>
      <c r="F27" s="16"/>
      <c r="G27" s="10"/>
      <c r="H27" s="22"/>
      <c r="I27" s="22">
        <f t="shared" si="0"/>
        <v>0</v>
      </c>
    </row>
    <row r="28" spans="1:9" ht="15" customHeight="1" thickBot="1" x14ac:dyDescent="0.3">
      <c r="A28" s="32">
        <v>6</v>
      </c>
      <c r="B28" s="77" t="s">
        <v>30</v>
      </c>
      <c r="C28" s="78"/>
      <c r="D28" s="79"/>
      <c r="E28" s="45">
        <v>8818957</v>
      </c>
      <c r="F28" s="29"/>
      <c r="G28" s="36"/>
      <c r="H28" s="28"/>
      <c r="I28" s="23">
        <f t="shared" si="0"/>
        <v>0</v>
      </c>
    </row>
    <row r="29" spans="1:9" ht="13.5" customHeight="1" x14ac:dyDescent="0.25">
      <c r="A29" s="80" t="s">
        <v>31</v>
      </c>
      <c r="B29" s="81"/>
      <c r="C29" s="81"/>
      <c r="D29" s="81"/>
      <c r="E29" s="8"/>
      <c r="F29" s="5"/>
      <c r="G29" s="5"/>
      <c r="H29" s="5"/>
      <c r="I29" s="5"/>
    </row>
    <row r="30" spans="1:9" ht="18.75" customHeight="1" x14ac:dyDescent="0.25">
      <c r="A30" s="82" t="s">
        <v>32</v>
      </c>
      <c r="B30" s="82"/>
      <c r="C30" s="82"/>
      <c r="D30" s="82"/>
      <c r="E30" s="82"/>
      <c r="F30" s="82"/>
      <c r="G30" s="17"/>
      <c r="H30" s="73"/>
      <c r="I30" s="73"/>
    </row>
    <row r="31" spans="1:9" ht="26.25" customHeight="1" x14ac:dyDescent="0.25">
      <c r="A31" s="6"/>
      <c r="B31" s="6"/>
      <c r="C31" s="6"/>
      <c r="D31" s="6"/>
      <c r="E31" s="6"/>
      <c r="F31" s="6"/>
      <c r="G31" s="6"/>
      <c r="H31" s="73"/>
      <c r="I31" s="73"/>
    </row>
    <row r="32" spans="1:9" ht="15.75" hidden="1" x14ac:dyDescent="0.25">
      <c r="A32" s="7"/>
      <c r="B32" t="s">
        <v>33</v>
      </c>
      <c r="D32" s="42">
        <v>44496</v>
      </c>
      <c r="G32" t="s">
        <v>34</v>
      </c>
    </row>
    <row r="33" spans="1:8" ht="15.75" x14ac:dyDescent="0.25">
      <c r="A33" s="7"/>
      <c r="B33" t="s">
        <v>33</v>
      </c>
      <c r="D33" s="42">
        <v>46009</v>
      </c>
      <c r="F33" t="s">
        <v>35</v>
      </c>
      <c r="H33" s="42"/>
    </row>
  </sheetData>
  <mergeCells count="33">
    <mergeCell ref="H30:I31"/>
    <mergeCell ref="B13:D13"/>
    <mergeCell ref="B18:D18"/>
    <mergeCell ref="B19:D19"/>
    <mergeCell ref="B20:D20"/>
    <mergeCell ref="B22:D22"/>
    <mergeCell ref="B27:D27"/>
    <mergeCell ref="B24:D24"/>
    <mergeCell ref="B25:D25"/>
    <mergeCell ref="B26:D26"/>
    <mergeCell ref="B28:D28"/>
    <mergeCell ref="A29:D29"/>
    <mergeCell ref="A30:F30"/>
    <mergeCell ref="B6:D6"/>
    <mergeCell ref="B7:D7"/>
    <mergeCell ref="B9:D9"/>
    <mergeCell ref="B16:D16"/>
    <mergeCell ref="B23:D23"/>
    <mergeCell ref="B21:D21"/>
    <mergeCell ref="B12:D12"/>
    <mergeCell ref="B15:D15"/>
    <mergeCell ref="B17:D17"/>
    <mergeCell ref="B8:D8"/>
    <mergeCell ref="B10:D10"/>
    <mergeCell ref="B11:D11"/>
    <mergeCell ref="B14:D14"/>
    <mergeCell ref="A1:I1"/>
    <mergeCell ref="A3:A4"/>
    <mergeCell ref="B3:D4"/>
    <mergeCell ref="E3:E4"/>
    <mergeCell ref="B5:D5"/>
    <mergeCell ref="F3:I3"/>
    <mergeCell ref="A2:H2"/>
  </mergeCells>
  <pageMargins left="0.70000000000000007" right="0.70000000000000007" top="0.78740157500000008" bottom="0.78740157500000008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Semiánová</dc:creator>
  <cp:keywords/>
  <dc:description/>
  <cp:lastModifiedBy>Mgr. Jana Šíblová</cp:lastModifiedBy>
  <cp:revision/>
  <dcterms:created xsi:type="dcterms:W3CDTF">2017-03-07T08:47:27Z</dcterms:created>
  <dcterms:modified xsi:type="dcterms:W3CDTF">2026-04-27T14:11:31Z</dcterms:modified>
  <cp:category/>
  <cp:contentStatus/>
</cp:coreProperties>
</file>